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rice\Desktop\"/>
    </mc:Choice>
  </mc:AlternateContent>
  <bookViews>
    <workbookView xWindow="0" yWindow="0" windowWidth="28800" windowHeight="12495"/>
  </bookViews>
  <sheets>
    <sheet name="Appendix 1" sheetId="1" r:id="rId1"/>
    <sheet name="Appendix 7" sheetId="4" r:id="rId2"/>
  </sheets>
  <calcPr calcId="179017"/>
</workbook>
</file>

<file path=xl/calcChain.xml><?xml version="1.0" encoding="utf-8"?>
<calcChain xmlns="http://schemas.openxmlformats.org/spreadsheetml/2006/main">
  <c r="I15" i="1" l="1"/>
  <c r="I9" i="1"/>
  <c r="I3" i="1"/>
  <c r="D20" i="4" l="1"/>
  <c r="D17" i="4" l="1"/>
  <c r="C17" i="4"/>
  <c r="B17" i="4"/>
  <c r="D19" i="4" l="1"/>
  <c r="D31" i="4"/>
  <c r="D32" i="4"/>
  <c r="A22" i="4" l="1"/>
  <c r="A10" i="4"/>
</calcChain>
</file>

<file path=xl/sharedStrings.xml><?xml version="1.0" encoding="utf-8"?>
<sst xmlns="http://schemas.openxmlformats.org/spreadsheetml/2006/main" count="84" uniqueCount="36">
  <si>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</si>
  <si>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</si>
  <si>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</si>
  <si>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</si>
  <si>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</si>
  <si>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</si>
  <si>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</si>
  <si>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</si>
  <si>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</si>
  <si>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</si>
  <si>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</si>
  <si>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</si>
  <si>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EFA Block</t>
  </si>
  <si>
    <t xml:space="preserve">Response Bid and Offer Volume and Cost 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</si>
  <si>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</si>
  <si>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</si>
  <si>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</si>
  <si>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</si>
  <si>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</si>
  <si>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</si>
  <si>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</si>
  <si>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</si>
  <si>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</si>
  <si>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</si>
  <si>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</si>
  <si>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</si>
  <si>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</si>
  <si>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</si>
  <si>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Winter</t>
  </si>
  <si>
    <t>(Actual)</t>
  </si>
  <si>
    <t>(Estimate)</t>
  </si>
  <si>
    <t>0 to 2</t>
  </si>
  <si>
    <t>2 to 4</t>
  </si>
  <si>
    <t>4 to 6</t>
  </si>
  <si>
    <t>6 to 8</t>
  </si>
  <si>
    <t>Greater than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</si>
</sst>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  <numFmt numFmtId="172" formatCode="mmm\-yyyy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6" fillId="0" borderId="0"/>
    <xf numFmtId="0" fontId="7" fillId="0" borderId="0"/>
    <xf numFmtId="0" fontId="7" fillId="0" borderId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Border="0" applyProtection="0"/>
    <xf numFmtId="0" fontId="31" fillId="0" borderId="0" applyNumberFormat="0" applyFill="0" applyBorder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7" fillId="0" borderId="0"/>
    <xf numFmtId="0" fontId="38" fillId="0" borderId="0"/>
    <xf numFmtId="0" fontId="19" fillId="0" borderId="0"/>
    <xf numFmtId="0" fontId="7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7" fillId="0" borderId="0"/>
    <xf numFmtId="0" fontId="8" fillId="0" borderId="0"/>
    <xf numFmtId="0" fontId="38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/>
    <xf numFmtId="0" fontId="3" fillId="0" borderId="0" xfId="0" applyFont="1"/>
    <xf numFmtId="1" fontId="3" fillId="0" borderId="0" xfId="0" applyNumberFormat="1" applyFont="1"/>
    <xf numFmtId="0" fontId="7" fillId="0" borderId="0" xfId="0" applyFont="1" applyFill="1" applyBorder="1"/>
    <xf numFmtId="0" fontId="5" fillId="0" borderId="0" xfId="0" applyFont="1" applyFill="1" applyBorder="1"/>
    <xf numFmtId="3" fontId="7" fillId="0" borderId="10" xfId="967" applyNumberFormat="1" applyFont="1" applyFill="1" applyBorder="1" applyAlignment="1">
      <alignment horizontal="center" vertical="center"/>
    </xf>
    <xf numFmtId="3" fontId="7" fillId="0" borderId="16" xfId="967" applyNumberFormat="1" applyFont="1" applyFill="1" applyBorder="1" applyAlignment="1">
      <alignment horizontal="center" vertical="center"/>
    </xf>
    <xf numFmtId="3" fontId="7" fillId="0" borderId="15" xfId="967" applyNumberFormat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center" vertical="center"/>
    </xf>
    <xf numFmtId="14" fontId="7" fillId="0" borderId="10" xfId="967" applyNumberFormat="1" applyFont="1" applyFill="1" applyBorder="1" applyAlignment="1">
      <alignment horizontal="center" vertical="center"/>
    </xf>
    <xf numFmtId="14" fontId="7" fillId="0" borderId="16" xfId="967" applyNumberFormat="1" applyFont="1" applyFill="1" applyBorder="1" applyAlignment="1">
      <alignment horizontal="center" vertical="center"/>
    </xf>
    <xf numFmtId="14" fontId="7" fillId="0" borderId="15" xfId="967" applyNumberFormat="1" applyFont="1" applyFill="1" applyBorder="1" applyAlignment="1">
      <alignment horizontal="center" vertical="center"/>
    </xf>
    <xf numFmtId="168" fontId="48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7" fillId="0" borderId="13" xfId="967" applyNumberFormat="1" applyFont="1" applyBorder="1" applyAlignment="1">
      <alignment horizontal="left"/>
    </xf>
    <xf numFmtId="1" fontId="7" fillId="0" borderId="13" xfId="967" applyNumberFormat="1" applyFont="1" applyBorder="1" applyAlignment="1">
      <alignment horizontal="left"/>
    </xf>
    <xf numFmtId="14" fontId="7" fillId="0" borderId="13" xfId="967" applyNumberFormat="1" applyFont="1" applyFill="1" applyBorder="1" applyAlignment="1">
      <alignment horizontal="center"/>
    </xf>
    <xf numFmtId="14" fontId="48" fillId="0" borderId="12" xfId="967" applyNumberFormat="1" applyFont="1" applyFill="1" applyBorder="1" applyAlignment="1">
      <alignment horizontal="left" vertical="center"/>
    </xf>
    <xf numFmtId="0" fontId="7" fillId="0" borderId="13" xfId="967" applyFont="1" applyFill="1" applyBorder="1" applyAlignment="1">
      <alignment horizontal="left" vertical="center"/>
    </xf>
    <xf numFmtId="14" fontId="7" fillId="0" borderId="14" xfId="967" applyNumberFormat="1" applyFont="1" applyFill="1" applyBorder="1" applyAlignment="1">
      <alignment horizontal="left" vertical="center"/>
    </xf>
    <xf numFmtId="14" fontId="48" fillId="0" borderId="11" xfId="967" applyNumberFormat="1" applyFont="1" applyFill="1" applyBorder="1" applyAlignment="1">
      <alignment horizontal="center" vertical="center"/>
    </xf>
    <xf numFmtId="0" fontId="4" fillId="58" borderId="11" xfId="2" applyFont="1" applyFill="1" applyBorder="1" applyAlignment="1">
      <alignment horizontal="center" vertical="center" wrapText="1"/>
    </xf>
    <xf numFmtId="0" fontId="5" fillId="58" borderId="11" xfId="1" applyFont="1" applyFill="1" applyBorder="1" applyAlignment="1">
      <alignment horizontal="right" wrapText="1"/>
    </xf>
    <xf numFmtId="1" fontId="48" fillId="58" borderId="28" xfId="967" applyNumberFormat="1" applyFont="1" applyFill="1" applyBorder="1"/>
    <xf numFmtId="1" fontId="48" fillId="58" borderId="0" xfId="967" applyNumberFormat="1" applyFont="1" applyFill="1" applyBorder="1"/>
    <xf numFmtId="1" fontId="48" fillId="58" borderId="29" xfId="967" applyNumberFormat="1" applyFont="1" applyFill="1" applyBorder="1"/>
    <xf numFmtId="1" fontId="48" fillId="58" borderId="27" xfId="967" applyNumberFormat="1" applyFont="1" applyFill="1" applyBorder="1"/>
    <xf numFmtId="0" fontId="47" fillId="58" borderId="27" xfId="967" applyFont="1" applyFill="1" applyBorder="1" applyAlignment="1">
      <alignment horizontal="center" vertical="center" wrapText="1"/>
    </xf>
    <xf numFmtId="170" fontId="47" fillId="58" borderId="26" xfId="967" applyNumberFormat="1" applyFont="1" applyFill="1" applyBorder="1" applyAlignment="1">
      <alignment horizontal="center" vertical="center" wrapText="1"/>
    </xf>
    <xf numFmtId="170" fontId="47" fillId="59" borderId="11" xfId="967" applyNumberFormat="1" applyFont="1" applyFill="1" applyBorder="1" applyAlignment="1">
      <alignment horizontal="center" vertical="center"/>
    </xf>
    <xf numFmtId="14" fontId="47" fillId="59" borderId="15" xfId="967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/>
    </xf>
    <xf numFmtId="168" fontId="48" fillId="0" borderId="11" xfId="0" applyNumberFormat="1" applyFont="1" applyBorder="1" applyAlignment="1">
      <alignment horizontal="center"/>
    </xf>
    <xf numFmtId="1" fontId="1" fillId="0" borderId="11" xfId="0" applyNumberFormat="1" applyFont="1" applyBorder="1"/>
    <xf numFmtId="171" fontId="48" fillId="55" borderId="11" xfId="0" applyNumberFormat="1" applyFont="1" applyFill="1" applyBorder="1" applyAlignment="1">
      <alignment horizontal="center" vertical="center"/>
    </xf>
    <xf numFmtId="168" fontId="48" fillId="55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14" fontId="48" fillId="55" borderId="11" xfId="0" applyNumberFormat="1" applyFont="1" applyFill="1" applyBorder="1" applyAlignment="1">
      <alignment horizontal="center" vertical="center"/>
    </xf>
    <xf numFmtId="0" fontId="1" fillId="0" borderId="0" xfId="0" applyFont="1"/>
    <xf numFmtId="0" fontId="4" fillId="58" borderId="12" xfId="2" applyFont="1" applyFill="1" applyBorder="1" applyAlignment="1">
      <alignment horizontal="center"/>
    </xf>
    <xf numFmtId="0" fontId="4" fillId="58" borderId="13" xfId="2" applyFont="1" applyFill="1" applyBorder="1" applyAlignment="1">
      <alignment horizontal="center"/>
    </xf>
    <xf numFmtId="0" fontId="4" fillId="58" borderId="14" xfId="2" applyFont="1" applyFill="1" applyBorder="1" applyAlignment="1">
      <alignment horizontal="center"/>
    </xf>
    <xf numFmtId="0" fontId="4" fillId="57" borderId="10" xfId="1" applyFont="1" applyFill="1" applyBorder="1" applyAlignment="1">
      <alignment horizontal="center" vertical="center"/>
    </xf>
    <xf numFmtId="0" fontId="4" fillId="57" borderId="15" xfId="1" applyFont="1" applyFill="1" applyBorder="1" applyAlignment="1">
      <alignment horizontal="center" vertical="center"/>
    </xf>
    <xf numFmtId="0" fontId="4" fillId="57" borderId="11" xfId="1" applyFont="1" applyFill="1" applyBorder="1" applyAlignment="1">
      <alignment horizontal="center" vertical="center" wrapText="1"/>
    </xf>
    <xf numFmtId="0" fontId="4" fillId="58" borderId="11" xfId="0" applyFont="1" applyFill="1" applyBorder="1" applyAlignment="1">
      <alignment vertical="center"/>
    </xf>
    <xf numFmtId="0" fontId="4" fillId="57" borderId="11" xfId="1" applyFont="1" applyFill="1" applyBorder="1" applyAlignment="1">
      <alignment horizontal="center" vertical="center"/>
    </xf>
    <xf numFmtId="172" fontId="6" fillId="0" borderId="10" xfId="1" applyNumberFormat="1" applyBorder="1" applyAlignment="1">
      <alignment horizontal="center" wrapText="1"/>
    </xf>
    <xf numFmtId="172" fontId="6" fillId="0" borderId="16" xfId="1" applyNumberFormat="1" applyBorder="1" applyAlignment="1">
      <alignment horizontal="center" wrapText="1"/>
    </xf>
    <xf numFmtId="172" fontId="6" fillId="0" borderId="15" xfId="1" applyNumberFormat="1" applyBorder="1" applyAlignment="1">
      <alignment horizontal="center" wrapText="1"/>
    </xf>
    <xf numFmtId="164" fontId="6" fillId="0" borderId="10" xfId="1" applyNumberFormat="1" applyBorder="1" applyAlignment="1">
      <alignment horizontal="center" vertical="center" wrapText="1"/>
    </xf>
    <xf numFmtId="164" fontId="6" fillId="0" borderId="16" xfId="1" applyNumberFormat="1" applyBorder="1" applyAlignment="1">
      <alignment horizontal="center" vertical="center" wrapText="1"/>
    </xf>
    <xf numFmtId="164" fontId="6" fillId="0" borderId="15" xfId="1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left" vertical="center"/>
    </xf>
    <xf numFmtId="0" fontId="7" fillId="0" borderId="11" xfId="967" applyNumberFormat="1" applyFont="1" applyBorder="1" applyAlignment="1">
      <alignment horizontal="left" vertical="center"/>
    </xf>
    <xf numFmtId="14" fontId="7" fillId="0" borderId="11" xfId="967" applyNumberFormat="1" applyFont="1" applyBorder="1" applyAlignment="1">
      <alignment horizontal="left" vertical="center"/>
    </xf>
    <xf numFmtId="0" fontId="7" fillId="0" borderId="11" xfId="967" applyFont="1" applyBorder="1" applyAlignment="1">
      <alignment horizontal="left" vertical="center"/>
    </xf>
    <xf numFmtId="14" fontId="47" fillId="58" borderId="12" xfId="967" applyNumberFormat="1" applyFont="1" applyFill="1" applyBorder="1" applyAlignment="1">
      <alignment horizontal="center" vertical="center"/>
    </xf>
    <xf numFmtId="0" fontId="47" fillId="58" borderId="13" xfId="967" applyFont="1" applyFill="1" applyBorder="1" applyAlignment="1">
      <alignment horizontal="center" vertical="center"/>
    </xf>
    <xf numFmtId="14" fontId="47" fillId="58" borderId="13" xfId="967" applyNumberFormat="1" applyFont="1" applyFill="1" applyBorder="1" applyAlignment="1">
      <alignment horizontal="center" vertical="center"/>
    </xf>
    <xf numFmtId="14" fontId="47" fillId="58" borderId="14" xfId="967" applyNumberFormat="1" applyFont="1" applyFill="1" applyBorder="1" applyAlignment="1">
      <alignment horizontal="center" vertical="center"/>
    </xf>
    <xf numFmtId="14" fontId="48" fillId="55" borderId="12" xfId="967" applyNumberFormat="1" applyFont="1" applyFill="1" applyBorder="1" applyAlignment="1">
      <alignment horizontal="left" vertical="center"/>
    </xf>
    <xf numFmtId="0" fontId="7" fillId="0" borderId="13" xfId="967" applyNumberFormat="1" applyFont="1" applyBorder="1" applyAlignment="1">
      <alignment horizontal="left" vertical="center"/>
    </xf>
    <xf numFmtId="14" fontId="7" fillId="0" borderId="14" xfId="967" applyNumberFormat="1" applyFont="1" applyBorder="1" applyAlignment="1">
      <alignment horizontal="left" vertical="center"/>
    </xf>
    <xf numFmtId="0" fontId="7" fillId="0" borderId="13" xfId="967" applyFont="1" applyBorder="1" applyAlignment="1">
      <alignment horizontal="left" vertical="center"/>
    </xf>
    <xf numFmtId="0" fontId="47" fillId="59" borderId="10" xfId="967" applyFont="1" applyFill="1" applyBorder="1" applyAlignment="1">
      <alignment horizontal="center" vertical="center" wrapText="1"/>
    </xf>
    <xf numFmtId="0" fontId="47" fillId="59" borderId="16" xfId="967" applyFont="1" applyFill="1" applyBorder="1" applyAlignment="1">
      <alignment horizontal="center" vertical="center"/>
    </xf>
    <xf numFmtId="0" fontId="47" fillId="58" borderId="12" xfId="967" applyFont="1" applyFill="1" applyBorder="1" applyAlignment="1">
      <alignment horizontal="center" vertical="center" wrapText="1"/>
    </xf>
    <xf numFmtId="0" fontId="47" fillId="58" borderId="13" xfId="967" applyFont="1" applyFill="1" applyBorder="1" applyAlignment="1">
      <alignment horizontal="center" vertical="center" wrapText="1"/>
    </xf>
    <xf numFmtId="0" fontId="47" fillId="58" borderId="14" xfId="967" applyFont="1" applyFill="1" applyBorder="1" applyAlignment="1">
      <alignment horizontal="center" vertical="center" wrapText="1"/>
    </xf>
    <xf numFmtId="1" fontId="7" fillId="56" borderId="12" xfId="967" applyNumberFormat="1" applyFont="1" applyFill="1" applyBorder="1" applyAlignment="1">
      <alignment horizontal="left"/>
    </xf>
    <xf numFmtId="1" fontId="7" fillId="56" borderId="14" xfId="967" applyNumberFormat="1" applyFont="1" applyFill="1" applyBorder="1" applyAlignment="1">
      <alignment horizontal="left"/>
    </xf>
    <xf numFmtId="14" fontId="7" fillId="0" borderId="12" xfId="967" applyNumberFormat="1" applyFont="1" applyBorder="1" applyAlignment="1">
      <alignment horizontal="left"/>
    </xf>
    <xf numFmtId="1" fontId="7" fillId="0" borderId="14" xfId="967" applyNumberFormat="1" applyFont="1" applyBorder="1" applyAlignment="1">
      <alignment horizontal="left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showGridLines="0" tabSelected="1" zoomScale="85" zoomScaleNormal="85" workbookViewId="0">
      <selection activeCell="F29" sqref="F29"/>
    </sheetView>
  </sheetViews>
  <sheetFormatPr defaultColWidth="9.140625" defaultRowHeight="12.75" x14ac:dyDescent="0.2"/>
  <cols>
    <col min="1" max="1" width="10.85546875" style="4" bestFit="1" customWidth="1"/>
    <col min="2" max="2" width="11.85546875" style="4" customWidth="1"/>
    <col min="3" max="3" width="13.5703125" style="4" customWidth="1"/>
    <col min="4" max="6" width="11.85546875" style="4" customWidth="1"/>
    <col min="7" max="7" width="9.140625" style="5"/>
    <col min="8" max="8" width="10.140625" style="4" customWidth="1"/>
    <col min="9" max="9" width="13.140625" style="4" customWidth="1"/>
    <col min="10" max="10" width="13.5703125" style="4" customWidth="1"/>
    <col min="11" max="13" width="11.85546875" style="4" customWidth="1"/>
    <col min="14" max="14" width="9.140625" style="4"/>
    <col min="15" max="22" width="9.140625" style="4" customWidth="1"/>
    <col min="23" max="16384" width="9.140625" style="4"/>
  </cols>
  <sheetData>
    <row r="1" spans="1:22" s="2" customFormat="1" x14ac:dyDescent="0.2">
      <c r="A1" s="43"/>
      <c r="B1" s="43" t="s">
        <v>0</v>
      </c>
      <c r="C1" s="45" t="s">
        <v>12</v>
      </c>
      <c r="D1" s="40" t="s">
        <v>1</v>
      </c>
      <c r="E1" s="41"/>
      <c r="F1" s="42"/>
      <c r="G1" s="1"/>
      <c r="H1" s="43"/>
      <c r="I1" s="47" t="s">
        <v>0</v>
      </c>
      <c r="J1" s="45" t="s">
        <v>12</v>
      </c>
      <c r="K1" s="40" t="s">
        <v>2</v>
      </c>
      <c r="L1" s="41"/>
      <c r="M1" s="42"/>
      <c r="O1" s="39"/>
    </row>
    <row r="2" spans="1:22" s="2" customFormat="1" x14ac:dyDescent="0.2">
      <c r="A2" s="44"/>
      <c r="B2" s="44"/>
      <c r="C2" s="46"/>
      <c r="D2" s="22" t="s">
        <v>3</v>
      </c>
      <c r="E2" s="22" t="s">
        <v>4</v>
      </c>
      <c r="F2" s="22" t="s">
        <v>5</v>
      </c>
      <c r="G2" s="1"/>
      <c r="H2" s="44"/>
      <c r="I2" s="46"/>
      <c r="J2" s="46"/>
      <c r="K2" s="22" t="s">
        <v>3</v>
      </c>
      <c r="L2" s="22" t="s">
        <v>4</v>
      </c>
      <c r="M2" s="22" t="s">
        <v>5</v>
      </c>
      <c r="P2" s="39"/>
    </row>
    <row r="3" spans="1:22" x14ac:dyDescent="0.2">
      <c r="A3" s="51" t="s">
        <v>28</v>
      </c>
      <c r="B3" s="48">
        <v>44197</v>
      </c>
      <c r="C3" s="23" t="s">
        <v>6</v>
      </c>
      <c r="D3" s="34">
        <v>362</v>
      </c>
      <c r="E3" s="34">
        <v>362</v>
      </c>
      <c r="F3" s="37">
        <v>262</v>
      </c>
      <c r="H3" s="54" t="s">
        <v>28</v>
      </c>
      <c r="I3" s="48">
        <f>B3</f>
        <v>44197</v>
      </c>
      <c r="J3" s="23" t="s">
        <v>6</v>
      </c>
      <c r="K3" s="37">
        <v>0</v>
      </c>
      <c r="L3" s="37">
        <v>0</v>
      </c>
      <c r="M3" s="37">
        <v>0</v>
      </c>
    </row>
    <row r="4" spans="1:22" x14ac:dyDescent="0.2">
      <c r="A4" s="52"/>
      <c r="B4" s="49"/>
      <c r="C4" s="23" t="s">
        <v>7</v>
      </c>
      <c r="D4" s="34">
        <v>362</v>
      </c>
      <c r="E4" s="34">
        <v>362</v>
      </c>
      <c r="F4" s="37">
        <v>262</v>
      </c>
      <c r="H4" s="55"/>
      <c r="I4" s="49"/>
      <c r="J4" s="23" t="s">
        <v>7</v>
      </c>
      <c r="K4" s="37">
        <v>0</v>
      </c>
      <c r="L4" s="37">
        <v>0</v>
      </c>
      <c r="M4" s="37">
        <v>0</v>
      </c>
    </row>
    <row r="5" spans="1:22" x14ac:dyDescent="0.2">
      <c r="A5" s="52"/>
      <c r="B5" s="49"/>
      <c r="C5" s="23" t="s">
        <v>8</v>
      </c>
      <c r="D5" s="34">
        <v>450</v>
      </c>
      <c r="E5" s="34">
        <v>450</v>
      </c>
      <c r="F5" s="37">
        <v>350</v>
      </c>
      <c r="H5" s="55"/>
      <c r="I5" s="49"/>
      <c r="J5" s="23" t="s">
        <v>8</v>
      </c>
      <c r="K5" s="37">
        <v>0</v>
      </c>
      <c r="L5" s="37">
        <v>0</v>
      </c>
      <c r="M5" s="37">
        <v>0</v>
      </c>
    </row>
    <row r="6" spans="1:22" x14ac:dyDescent="0.2">
      <c r="A6" s="52"/>
      <c r="B6" s="49"/>
      <c r="C6" s="23" t="s">
        <v>9</v>
      </c>
      <c r="D6" s="34">
        <v>450</v>
      </c>
      <c r="E6" s="34">
        <v>450</v>
      </c>
      <c r="F6" s="37">
        <v>350</v>
      </c>
      <c r="H6" s="55"/>
      <c r="I6" s="49"/>
      <c r="J6" s="23" t="s">
        <v>9</v>
      </c>
      <c r="K6" s="37">
        <v>0</v>
      </c>
      <c r="L6" s="37">
        <v>0</v>
      </c>
      <c r="M6" s="37">
        <v>0</v>
      </c>
    </row>
    <row r="7" spans="1:22" x14ac:dyDescent="0.2">
      <c r="A7" s="52"/>
      <c r="B7" s="49"/>
      <c r="C7" s="23" t="s">
        <v>10</v>
      </c>
      <c r="D7" s="34">
        <v>450</v>
      </c>
      <c r="E7" s="34">
        <v>450</v>
      </c>
      <c r="F7" s="37">
        <v>350</v>
      </c>
      <c r="H7" s="55"/>
      <c r="I7" s="49"/>
      <c r="J7" s="23" t="s">
        <v>10</v>
      </c>
      <c r="K7" s="37">
        <v>0</v>
      </c>
      <c r="L7" s="37">
        <v>0</v>
      </c>
      <c r="M7" s="37">
        <v>0</v>
      </c>
    </row>
    <row r="8" spans="1:22" x14ac:dyDescent="0.2">
      <c r="A8" s="52"/>
      <c r="B8" s="50"/>
      <c r="C8" s="23" t="s">
        <v>11</v>
      </c>
      <c r="D8" s="34">
        <v>450</v>
      </c>
      <c r="E8" s="34">
        <v>450</v>
      </c>
      <c r="F8" s="37">
        <v>350</v>
      </c>
      <c r="H8" s="55"/>
      <c r="I8" s="50"/>
      <c r="J8" s="23" t="s">
        <v>11</v>
      </c>
      <c r="K8" s="37">
        <v>0</v>
      </c>
      <c r="L8" s="37">
        <v>0</v>
      </c>
      <c r="M8" s="37">
        <v>0</v>
      </c>
    </row>
    <row r="9" spans="1:22" s="2" customFormat="1" x14ac:dyDescent="0.2">
      <c r="A9" s="52"/>
      <c r="B9" s="48">
        <v>44228</v>
      </c>
      <c r="C9" s="23" t="s">
        <v>6</v>
      </c>
      <c r="D9" s="34">
        <v>362</v>
      </c>
      <c r="E9" s="34">
        <v>362</v>
      </c>
      <c r="F9" s="34">
        <v>262</v>
      </c>
      <c r="G9" s="1"/>
      <c r="H9" s="55"/>
      <c r="I9" s="48">
        <f>B9</f>
        <v>44228</v>
      </c>
      <c r="J9" s="23" t="s">
        <v>6</v>
      </c>
      <c r="K9" s="37">
        <v>0</v>
      </c>
      <c r="L9" s="37">
        <v>0</v>
      </c>
      <c r="M9" s="37">
        <v>0</v>
      </c>
      <c r="O9" s="3"/>
      <c r="P9" s="3"/>
      <c r="Q9" s="3"/>
      <c r="R9" s="3"/>
      <c r="S9" s="3"/>
      <c r="T9" s="3"/>
      <c r="U9" s="3"/>
      <c r="V9" s="3"/>
    </row>
    <row r="10" spans="1:22" s="2" customFormat="1" x14ac:dyDescent="0.2">
      <c r="A10" s="52"/>
      <c r="B10" s="49"/>
      <c r="C10" s="23" t="s">
        <v>7</v>
      </c>
      <c r="D10" s="34">
        <v>362</v>
      </c>
      <c r="E10" s="34">
        <v>362</v>
      </c>
      <c r="F10" s="34">
        <v>262</v>
      </c>
      <c r="G10" s="1"/>
      <c r="H10" s="55"/>
      <c r="I10" s="49"/>
      <c r="J10" s="23" t="s">
        <v>7</v>
      </c>
      <c r="K10" s="37">
        <v>0</v>
      </c>
      <c r="L10" s="37">
        <v>0</v>
      </c>
      <c r="M10" s="37">
        <v>0</v>
      </c>
      <c r="O10" s="3"/>
      <c r="P10" s="3"/>
      <c r="Q10" s="3"/>
      <c r="R10" s="3"/>
      <c r="S10" s="3"/>
      <c r="T10" s="3"/>
      <c r="U10" s="3"/>
      <c r="V10" s="3"/>
    </row>
    <row r="11" spans="1:22" s="2" customFormat="1" x14ac:dyDescent="0.2">
      <c r="A11" s="52"/>
      <c r="B11" s="49"/>
      <c r="C11" s="23" t="s">
        <v>8</v>
      </c>
      <c r="D11" s="34">
        <v>450</v>
      </c>
      <c r="E11" s="34">
        <v>450</v>
      </c>
      <c r="F11" s="34">
        <v>350</v>
      </c>
      <c r="G11" s="1"/>
      <c r="H11" s="55"/>
      <c r="I11" s="49"/>
      <c r="J11" s="23" t="s">
        <v>8</v>
      </c>
      <c r="K11" s="37">
        <v>0</v>
      </c>
      <c r="L11" s="37">
        <v>0</v>
      </c>
      <c r="M11" s="37">
        <v>0</v>
      </c>
      <c r="O11" s="3"/>
      <c r="P11" s="3"/>
      <c r="Q11" s="3"/>
      <c r="R11" s="3"/>
      <c r="S11" s="3"/>
      <c r="T11" s="3"/>
      <c r="U11" s="3"/>
      <c r="V11" s="3"/>
    </row>
    <row r="12" spans="1:22" s="2" customFormat="1" x14ac:dyDescent="0.2">
      <c r="A12" s="52"/>
      <c r="B12" s="49"/>
      <c r="C12" s="23" t="s">
        <v>9</v>
      </c>
      <c r="D12" s="34">
        <v>450</v>
      </c>
      <c r="E12" s="34">
        <v>450</v>
      </c>
      <c r="F12" s="34">
        <v>350</v>
      </c>
      <c r="G12" s="1"/>
      <c r="H12" s="55"/>
      <c r="I12" s="49"/>
      <c r="J12" s="23" t="s">
        <v>9</v>
      </c>
      <c r="K12" s="37">
        <v>0</v>
      </c>
      <c r="L12" s="37">
        <v>0</v>
      </c>
      <c r="M12" s="37">
        <v>0</v>
      </c>
      <c r="O12" s="3"/>
      <c r="P12" s="3"/>
      <c r="Q12" s="3"/>
      <c r="R12" s="3"/>
      <c r="S12" s="3"/>
      <c r="T12" s="3"/>
      <c r="U12" s="3"/>
      <c r="V12" s="3"/>
    </row>
    <row r="13" spans="1:22" s="2" customFormat="1" x14ac:dyDescent="0.2">
      <c r="A13" s="52"/>
      <c r="B13" s="49"/>
      <c r="C13" s="23" t="s">
        <v>10</v>
      </c>
      <c r="D13" s="34">
        <v>450</v>
      </c>
      <c r="E13" s="34">
        <v>450</v>
      </c>
      <c r="F13" s="34">
        <v>350</v>
      </c>
      <c r="G13" s="1"/>
      <c r="H13" s="55"/>
      <c r="I13" s="49"/>
      <c r="J13" s="23" t="s">
        <v>10</v>
      </c>
      <c r="K13" s="37">
        <v>0</v>
      </c>
      <c r="L13" s="37">
        <v>0</v>
      </c>
      <c r="M13" s="37">
        <v>0</v>
      </c>
      <c r="O13" s="3"/>
      <c r="P13" s="3"/>
      <c r="Q13" s="3"/>
      <c r="R13" s="3"/>
      <c r="S13" s="3"/>
      <c r="T13" s="3"/>
      <c r="U13" s="3"/>
      <c r="V13" s="3"/>
    </row>
    <row r="14" spans="1:22" s="2" customFormat="1" x14ac:dyDescent="0.2">
      <c r="A14" s="52"/>
      <c r="B14" s="50"/>
      <c r="C14" s="23" t="s">
        <v>11</v>
      </c>
      <c r="D14" s="34">
        <v>450</v>
      </c>
      <c r="E14" s="34">
        <v>450</v>
      </c>
      <c r="F14" s="34">
        <v>350</v>
      </c>
      <c r="G14" s="1"/>
      <c r="H14" s="55"/>
      <c r="I14" s="50"/>
      <c r="J14" s="23" t="s">
        <v>11</v>
      </c>
      <c r="K14" s="37">
        <v>0</v>
      </c>
      <c r="L14" s="37">
        <v>0</v>
      </c>
      <c r="M14" s="37">
        <v>0</v>
      </c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52"/>
      <c r="B15" s="48">
        <v>44258</v>
      </c>
      <c r="C15" s="23" t="s">
        <v>6</v>
      </c>
      <c r="D15" s="34">
        <v>362</v>
      </c>
      <c r="E15" s="34">
        <v>362</v>
      </c>
      <c r="F15" s="34">
        <v>262</v>
      </c>
      <c r="H15" s="55"/>
      <c r="I15" s="48">
        <f>B15</f>
        <v>44258</v>
      </c>
      <c r="J15" s="23" t="s">
        <v>6</v>
      </c>
      <c r="K15" s="37">
        <v>0</v>
      </c>
      <c r="L15" s="37">
        <v>0</v>
      </c>
      <c r="M15" s="37">
        <v>0</v>
      </c>
    </row>
    <row r="16" spans="1:22" x14ac:dyDescent="0.2">
      <c r="A16" s="52"/>
      <c r="B16" s="49"/>
      <c r="C16" s="23" t="s">
        <v>7</v>
      </c>
      <c r="D16" s="34">
        <v>362</v>
      </c>
      <c r="E16" s="34">
        <v>362</v>
      </c>
      <c r="F16" s="34">
        <v>262</v>
      </c>
      <c r="H16" s="55"/>
      <c r="I16" s="49"/>
      <c r="J16" s="23" t="s">
        <v>7</v>
      </c>
      <c r="K16" s="37">
        <v>0</v>
      </c>
      <c r="L16" s="37">
        <v>0</v>
      </c>
      <c r="M16" s="37">
        <v>0</v>
      </c>
    </row>
    <row r="17" spans="1:13" x14ac:dyDescent="0.2">
      <c r="A17" s="52"/>
      <c r="B17" s="49"/>
      <c r="C17" s="23" t="s">
        <v>8</v>
      </c>
      <c r="D17" s="34">
        <v>450</v>
      </c>
      <c r="E17" s="34">
        <v>450</v>
      </c>
      <c r="F17" s="34">
        <v>350</v>
      </c>
      <c r="H17" s="55"/>
      <c r="I17" s="49"/>
      <c r="J17" s="23" t="s">
        <v>8</v>
      </c>
      <c r="K17" s="37">
        <v>0</v>
      </c>
      <c r="L17" s="37">
        <v>0</v>
      </c>
      <c r="M17" s="37">
        <v>0</v>
      </c>
    </row>
    <row r="18" spans="1:13" x14ac:dyDescent="0.2">
      <c r="A18" s="52"/>
      <c r="B18" s="49"/>
      <c r="C18" s="23" t="s">
        <v>9</v>
      </c>
      <c r="D18" s="34">
        <v>450</v>
      </c>
      <c r="E18" s="34">
        <v>450</v>
      </c>
      <c r="F18" s="34">
        <v>350</v>
      </c>
      <c r="H18" s="55"/>
      <c r="I18" s="49"/>
      <c r="J18" s="23" t="s">
        <v>9</v>
      </c>
      <c r="K18" s="37">
        <v>0</v>
      </c>
      <c r="L18" s="37">
        <v>0</v>
      </c>
      <c r="M18" s="37">
        <v>0</v>
      </c>
    </row>
    <row r="19" spans="1:13" x14ac:dyDescent="0.2">
      <c r="A19" s="52"/>
      <c r="B19" s="49"/>
      <c r="C19" s="23" t="s">
        <v>10</v>
      </c>
      <c r="D19" s="34">
        <v>450</v>
      </c>
      <c r="E19" s="34">
        <v>450</v>
      </c>
      <c r="F19" s="34">
        <v>350</v>
      </c>
      <c r="H19" s="55"/>
      <c r="I19" s="49"/>
      <c r="J19" s="23" t="s">
        <v>10</v>
      </c>
      <c r="K19" s="37">
        <v>0</v>
      </c>
      <c r="L19" s="37">
        <v>0</v>
      </c>
      <c r="M19" s="37">
        <v>0</v>
      </c>
    </row>
    <row r="20" spans="1:13" x14ac:dyDescent="0.2">
      <c r="A20" s="53"/>
      <c r="B20" s="50"/>
      <c r="C20" s="23" t="s">
        <v>11</v>
      </c>
      <c r="D20" s="34">
        <v>450</v>
      </c>
      <c r="E20" s="34">
        <v>450</v>
      </c>
      <c r="F20" s="34">
        <v>350</v>
      </c>
      <c r="H20" s="56"/>
      <c r="I20" s="50"/>
      <c r="J20" s="23" t="s">
        <v>11</v>
      </c>
      <c r="K20" s="37">
        <v>0</v>
      </c>
      <c r="L20" s="37">
        <v>0</v>
      </c>
      <c r="M20" s="37">
        <v>0</v>
      </c>
    </row>
  </sheetData>
  <mergeCells count="16">
    <mergeCell ref="A3:A20"/>
    <mergeCell ref="H3:H20"/>
    <mergeCell ref="A1:A2"/>
    <mergeCell ref="H1:H2"/>
    <mergeCell ref="D1:F1"/>
    <mergeCell ref="I3:I8"/>
    <mergeCell ref="I15:I20"/>
    <mergeCell ref="I9:I14"/>
    <mergeCell ref="B3:B8"/>
    <mergeCell ref="B9:B14"/>
    <mergeCell ref="B15:B20"/>
    <mergeCell ref="K1:M1"/>
    <mergeCell ref="B1:B2"/>
    <mergeCell ref="C1:C2"/>
    <mergeCell ref="I1:I2"/>
    <mergeCell ref="J1:J2"/>
  </mergeCells>
  <pageMargins left="0.25" right="0.25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opLeftCell="A16" zoomScale="90" zoomScaleNormal="90" workbookViewId="0">
      <selection activeCell="J26" sqref="J26"/>
    </sheetView>
  </sheetViews>
  <sheetFormatPr defaultColWidth="9.140625" defaultRowHeight="12.75" x14ac:dyDescent="0.2"/>
  <cols>
    <col min="1" max="1" width="31" style="14" bestFit="1" customWidth="1"/>
    <col min="2" max="2" width="12.85546875" style="14" customWidth="1"/>
    <col min="3" max="3" width="15.42578125" style="14" bestFit="1" customWidth="1"/>
    <col min="4" max="4" width="16.28515625" style="14" bestFit="1" customWidth="1"/>
    <col min="5" max="16384" width="9.140625" style="14"/>
  </cols>
  <sheetData>
    <row r="1" spans="1:4" x14ac:dyDescent="0.2">
      <c r="A1" s="71" t="s">
        <v>13</v>
      </c>
      <c r="B1" s="72"/>
      <c r="C1" s="72"/>
      <c r="D1" s="73"/>
    </row>
    <row r="2" spans="1:4" x14ac:dyDescent="0.2">
      <c r="A2" s="24"/>
      <c r="B2" s="25"/>
      <c r="C2" s="30">
        <v>44075</v>
      </c>
      <c r="D2" s="30">
        <v>44105</v>
      </c>
    </row>
    <row r="3" spans="1:4" x14ac:dyDescent="0.2">
      <c r="A3" s="26"/>
      <c r="B3" s="27"/>
      <c r="C3" s="28" t="s">
        <v>29</v>
      </c>
      <c r="D3" s="29" t="s">
        <v>30</v>
      </c>
    </row>
    <row r="4" spans="1:4" x14ac:dyDescent="0.2">
      <c r="A4" s="74" t="s">
        <v>14</v>
      </c>
      <c r="B4" s="75"/>
      <c r="C4" s="13">
        <v>1.5408932698336677</v>
      </c>
      <c r="D4" s="13">
        <v>1.7069333176669448</v>
      </c>
    </row>
    <row r="5" spans="1:4" x14ac:dyDescent="0.2">
      <c r="A5" s="76" t="s">
        <v>15</v>
      </c>
      <c r="B5" s="77"/>
      <c r="C5" s="32">
        <v>82407.739999999976</v>
      </c>
      <c r="D5" s="32">
        <v>84852.926999999981</v>
      </c>
    </row>
    <row r="6" spans="1:4" x14ac:dyDescent="0.2">
      <c r="A6" s="76" t="s">
        <v>16</v>
      </c>
      <c r="B6" s="77"/>
      <c r="C6" s="33">
        <v>0.61737937378264351</v>
      </c>
      <c r="D6" s="33">
        <v>1.5248497370438387</v>
      </c>
    </row>
    <row r="7" spans="1:4" x14ac:dyDescent="0.2">
      <c r="A7" s="76" t="s">
        <v>17</v>
      </c>
      <c r="B7" s="77"/>
      <c r="C7" s="32">
        <v>45380.902000000002</v>
      </c>
      <c r="D7" s="32">
        <v>57046.42000000002</v>
      </c>
    </row>
    <row r="8" spans="1:4" x14ac:dyDescent="0.2">
      <c r="A8" s="15"/>
      <c r="B8" s="16"/>
      <c r="C8" s="17"/>
      <c r="D8" s="17"/>
    </row>
    <row r="9" spans="1:4" x14ac:dyDescent="0.2">
      <c r="A9" s="61" t="s">
        <v>18</v>
      </c>
      <c r="B9" s="62"/>
      <c r="C9" s="63"/>
      <c r="D9" s="64"/>
    </row>
    <row r="10" spans="1:4" x14ac:dyDescent="0.2">
      <c r="A10" s="30">
        <f>C2</f>
        <v>44075</v>
      </c>
      <c r="B10" s="69" t="s">
        <v>25</v>
      </c>
      <c r="C10" s="69" t="s">
        <v>26</v>
      </c>
      <c r="D10" s="69" t="s">
        <v>27</v>
      </c>
    </row>
    <row r="11" spans="1:4" ht="38.25" customHeight="1" x14ac:dyDescent="0.2">
      <c r="A11" s="31" t="s">
        <v>23</v>
      </c>
      <c r="B11" s="70"/>
      <c r="C11" s="70"/>
      <c r="D11" s="70"/>
    </row>
    <row r="12" spans="1:4" x14ac:dyDescent="0.2">
      <c r="A12" s="10" t="s">
        <v>31</v>
      </c>
      <c r="B12" s="6">
        <v>130131.60704543111</v>
      </c>
      <c r="C12" s="6">
        <v>87949.181422426846</v>
      </c>
      <c r="D12" s="6">
        <v>14908.931843996372</v>
      </c>
    </row>
    <row r="13" spans="1:4" x14ac:dyDescent="0.2">
      <c r="A13" s="11" t="s">
        <v>32</v>
      </c>
      <c r="B13" s="7">
        <v>9343.8874606975314</v>
      </c>
      <c r="C13" s="7">
        <v>0</v>
      </c>
      <c r="D13" s="7">
        <v>185884.58803100185</v>
      </c>
    </row>
    <row r="14" spans="1:4" x14ac:dyDescent="0.2">
      <c r="A14" s="11" t="s">
        <v>33</v>
      </c>
      <c r="B14" s="7">
        <v>0</v>
      </c>
      <c r="C14" s="7">
        <v>184.8185775731589</v>
      </c>
      <c r="D14" s="7">
        <v>20664.061136380442</v>
      </c>
    </row>
    <row r="15" spans="1:4" x14ac:dyDescent="0.2">
      <c r="A15" s="11" t="s">
        <v>34</v>
      </c>
      <c r="B15" s="7">
        <v>306.44778824234112</v>
      </c>
      <c r="C15" s="7">
        <v>0</v>
      </c>
      <c r="D15" s="7">
        <v>302.39964589558309</v>
      </c>
    </row>
    <row r="16" spans="1:4" x14ac:dyDescent="0.2">
      <c r="A16" s="12" t="s">
        <v>35</v>
      </c>
      <c r="B16" s="8">
        <v>249.05770562901995</v>
      </c>
      <c r="C16" s="8">
        <v>0</v>
      </c>
      <c r="D16" s="8">
        <v>1565.0193427257427</v>
      </c>
    </row>
    <row r="17" spans="1:4" x14ac:dyDescent="0.2">
      <c r="A17" s="9" t="s">
        <v>19</v>
      </c>
      <c r="B17" s="35">
        <f>SUM(B12:B16)/1000</f>
        <v>140.03100000000001</v>
      </c>
      <c r="C17" s="35">
        <f>SUM(C12:C16)/1000</f>
        <v>88.134</v>
      </c>
      <c r="D17" s="35">
        <f>SUM(D12:D16)/1000</f>
        <v>223.32499999999999</v>
      </c>
    </row>
    <row r="18" spans="1:4" x14ac:dyDescent="0.2">
      <c r="A18" s="9" t="s">
        <v>20</v>
      </c>
      <c r="B18" s="36">
        <v>0.265878</v>
      </c>
      <c r="C18" s="36">
        <v>0.137068</v>
      </c>
      <c r="D18" s="36">
        <v>0.73959000000000019</v>
      </c>
    </row>
    <row r="19" spans="1:4" x14ac:dyDescent="0.2">
      <c r="A19" s="65" t="s">
        <v>21</v>
      </c>
      <c r="B19" s="66"/>
      <c r="C19" s="67"/>
      <c r="D19" s="35">
        <f>SUM(B17:D17)</f>
        <v>451.49</v>
      </c>
    </row>
    <row r="20" spans="1:4" x14ac:dyDescent="0.2">
      <c r="A20" s="65" t="s">
        <v>22</v>
      </c>
      <c r="B20" s="68"/>
      <c r="C20" s="67"/>
      <c r="D20" s="36">
        <f>SUM(B18:D18)</f>
        <v>1.1425360000000002</v>
      </c>
    </row>
    <row r="21" spans="1:4" x14ac:dyDescent="0.2">
      <c r="A21" s="18"/>
      <c r="B21" s="19"/>
      <c r="C21" s="20"/>
      <c r="D21" s="21"/>
    </row>
    <row r="22" spans="1:4" ht="12.75" customHeight="1" x14ac:dyDescent="0.2">
      <c r="A22" s="30">
        <f>D2</f>
        <v>44105</v>
      </c>
      <c r="B22" s="69" t="s">
        <v>25</v>
      </c>
      <c r="C22" s="69" t="s">
        <v>26</v>
      </c>
      <c r="D22" s="69" t="s">
        <v>27</v>
      </c>
    </row>
    <row r="23" spans="1:4" ht="25.5" x14ac:dyDescent="0.2">
      <c r="A23" s="31" t="s">
        <v>23</v>
      </c>
      <c r="B23" s="70"/>
      <c r="C23" s="70"/>
      <c r="D23" s="70"/>
    </row>
    <row r="24" spans="1:4" x14ac:dyDescent="0.2">
      <c r="A24" s="10" t="s">
        <v>31</v>
      </c>
      <c r="B24" s="6">
        <v>182177.80506470235</v>
      </c>
      <c r="C24" s="6">
        <v>121988.43708465961</v>
      </c>
      <c r="D24" s="6">
        <v>18258.326698820845</v>
      </c>
    </row>
    <row r="25" spans="1:4" x14ac:dyDescent="0.2">
      <c r="A25" s="11" t="s">
        <v>32</v>
      </c>
      <c r="B25" s="7">
        <v>10313.303781436838</v>
      </c>
      <c r="C25" s="7">
        <v>0</v>
      </c>
      <c r="D25" s="7">
        <v>206979.2909031444</v>
      </c>
    </row>
    <row r="26" spans="1:4" x14ac:dyDescent="0.2">
      <c r="A26" s="11" t="s">
        <v>33</v>
      </c>
      <c r="B26" s="7">
        <v>0</v>
      </c>
      <c r="C26" s="7">
        <v>1141.682822323151</v>
      </c>
      <c r="D26" s="7">
        <v>22291.785364023683</v>
      </c>
    </row>
    <row r="27" spans="1:4" x14ac:dyDescent="0.2">
      <c r="A27" s="11" t="s">
        <v>34</v>
      </c>
      <c r="B27" s="7">
        <v>1893.3341559400335</v>
      </c>
      <c r="C27" s="7">
        <v>0</v>
      </c>
      <c r="D27" s="7">
        <v>2251.1318090493396</v>
      </c>
    </row>
    <row r="28" spans="1:4" x14ac:dyDescent="0.2">
      <c r="A28" s="12" t="s">
        <v>35</v>
      </c>
      <c r="B28" s="8">
        <v>587.5569979207595</v>
      </c>
      <c r="C28" s="8">
        <v>4.8800930172404708</v>
      </c>
      <c r="D28" s="8">
        <v>2578.4652249617529</v>
      </c>
    </row>
    <row r="29" spans="1:4" x14ac:dyDescent="0.2">
      <c r="A29" s="38" t="s">
        <v>24</v>
      </c>
      <c r="B29" s="35">
        <v>194.97200000000001</v>
      </c>
      <c r="C29" s="35">
        <v>123.13500000000002</v>
      </c>
      <c r="D29" s="35">
        <v>252.35900000000001</v>
      </c>
    </row>
    <row r="30" spans="1:4" x14ac:dyDescent="0.2">
      <c r="A30" s="38" t="s">
        <v>20</v>
      </c>
      <c r="B30" s="36">
        <v>0.36263600000000001</v>
      </c>
      <c r="C30" s="36">
        <v>0.18342800000000001</v>
      </c>
      <c r="D30" s="36">
        <v>0.85031600000000007</v>
      </c>
    </row>
    <row r="31" spans="1:4" x14ac:dyDescent="0.2">
      <c r="A31" s="57" t="s">
        <v>21</v>
      </c>
      <c r="B31" s="58"/>
      <c r="C31" s="59"/>
      <c r="D31" s="35">
        <f>(D29+C29+B29)</f>
        <v>570.46600000000001</v>
      </c>
    </row>
    <row r="32" spans="1:4" x14ac:dyDescent="0.2">
      <c r="A32" s="57" t="s">
        <v>22</v>
      </c>
      <c r="B32" s="60"/>
      <c r="C32" s="59"/>
      <c r="D32" s="36">
        <f>SUM(B30:D30)</f>
        <v>1.3963800000000002</v>
      </c>
    </row>
  </sheetData>
  <mergeCells count="16">
    <mergeCell ref="A1:D1"/>
    <mergeCell ref="A4:B4"/>
    <mergeCell ref="A5:B5"/>
    <mergeCell ref="A6:B6"/>
    <mergeCell ref="A7:B7"/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cp:lastPrinted>2020-01-23T14:55:07Z</cp:lastPrinted>
  <dcterms:created xsi:type="dcterms:W3CDTF">2018-04-26T09:07:44Z</dcterms:created>
  <dcterms:modified xsi:type="dcterms:W3CDTF">2020-11-25T18:14:15Z</dcterms:modified>
</cp:coreProperties>
</file>